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Information" sheetId="1" r:id="rId1"/>
    <sheet name="Budget - 26 pay periods" sheetId="2" r:id="rId2"/>
    <sheet name="Budget - 52 pay periods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9"/>
            <color indexed="8"/>
            <rFont val="Tahoma"/>
            <family val="2"/>
          </rPr>
          <t>Insert the first pay period of the year.
The remaining 25 weeks are calculated.</t>
        </r>
      </text>
    </comment>
    <comment ref="D2" authorId="0">
      <text>
        <r>
          <rPr>
            <sz val="9"/>
            <color indexed="8"/>
            <rFont val="Tahoma"/>
            <family val="2"/>
          </rPr>
          <t>This is your non-budgeted amount left over after tracked expenses.  (pocket money)</t>
        </r>
      </text>
    </comment>
    <comment ref="D3" authorId="0">
      <text>
        <r>
          <rPr>
            <sz val="9"/>
            <color indexed="8"/>
            <rFont val="Tahoma"/>
            <family val="2"/>
          </rPr>
          <t>Delete the "P" once the pay period has passed.</t>
        </r>
      </text>
    </comment>
    <comment ref="B4" authorId="0">
      <text>
        <r>
          <rPr>
            <sz val="9"/>
            <color indexed="8"/>
            <rFont val="Tahoma"/>
            <family val="2"/>
          </rPr>
          <t>Enter the day of the month or the month(s) of the year that this is due.  You can indicate things like Annual with (A).</t>
        </r>
      </text>
    </comment>
    <comment ref="C4" authorId="0">
      <text>
        <r>
          <rPr>
            <sz val="9"/>
            <color indexed="8"/>
            <rFont val="Tahoma"/>
            <family val="2"/>
          </rPr>
          <t>Balance goes here.  As your balance changes, update the value in column C.</t>
        </r>
      </text>
    </comment>
    <comment ref="D5" authorId="0">
      <text>
        <r>
          <rPr>
            <sz val="9"/>
            <color indexed="8"/>
            <rFont val="Tahoma"/>
            <family val="2"/>
          </rPr>
          <t>Calculates the payments alloacted for any pay period where the "P" has not been deleted.</t>
        </r>
      </text>
    </comment>
    <comment ref="D6" authorId="0">
      <text>
        <r>
          <rPr>
            <sz val="9"/>
            <color indexed="8"/>
            <rFont val="Tahoma"/>
            <family val="2"/>
          </rPr>
          <t xml:space="preserve">Calculates the payments alloacted for any pay period where the "P" has not been deleted.
</t>
        </r>
      </text>
    </comment>
    <comment ref="D7" authorId="0">
      <text>
        <r>
          <rPr>
            <sz val="9"/>
            <color indexed="8"/>
            <rFont val="Tahoma"/>
            <family val="2"/>
          </rPr>
          <t>Calculates the payments alloacted for any pay period where the "P" has not been deleted.</t>
        </r>
      </text>
    </comment>
    <comment ref="D8" authorId="0">
      <text>
        <r>
          <rPr>
            <sz val="9"/>
            <color indexed="8"/>
            <rFont val="Tahoma"/>
            <family val="2"/>
          </rPr>
          <t>Calculates the payments alloacted for any pay period where the "P" has not been deleted.</t>
        </r>
      </text>
    </comment>
    <comment ref="D9" authorId="0">
      <text>
        <r>
          <rPr>
            <sz val="9"/>
            <color indexed="8"/>
            <rFont val="Tahoma"/>
            <family val="2"/>
          </rPr>
          <t>Calculates the payments alloacted for any pay period where the "P" has not been deleted.</t>
        </r>
      </text>
    </comment>
    <comment ref="D10" authorId="0">
      <text>
        <r>
          <rPr>
            <sz val="9"/>
            <color indexed="8"/>
            <rFont val="Tahoma"/>
            <family val="2"/>
          </rPr>
          <t>Calculates the payments alloacted for any pay period where the "P" has not been deleted.</t>
        </r>
      </text>
    </comment>
    <comment ref="D11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2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3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4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5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6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7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8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9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20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21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22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23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A26" authorId="0">
      <text>
        <r>
          <rPr>
            <sz val="9"/>
            <color indexed="8"/>
            <rFont val="Tahoma"/>
            <family val="2"/>
          </rPr>
          <t>Emergency cash fund. (If you keep one)</t>
        </r>
      </text>
    </comment>
    <comment ref="D28" authorId="0">
      <text>
        <r>
          <rPr>
            <sz val="9"/>
            <color indexed="8"/>
            <rFont val="Tahoma"/>
            <family val="2"/>
          </rPr>
          <t>Take home pay.</t>
        </r>
      </text>
    </comment>
    <comment ref="D29" authorId="0">
      <text>
        <r>
          <rPr>
            <sz val="9"/>
            <color indexed="8"/>
            <rFont val="Tahoma"/>
            <family val="2"/>
          </rPr>
          <t>Anything left over at the new pay cycle.</t>
        </r>
      </text>
    </comment>
    <comment ref="D30" authorId="0">
      <text>
        <r>
          <rPr>
            <sz val="9"/>
            <color indexed="8"/>
            <rFont val="Tahoma"/>
            <family val="2"/>
          </rPr>
          <t>Misc. funds from other sources.</t>
        </r>
      </text>
    </comment>
    <comment ref="B32" authorId="0">
      <text>
        <r>
          <rPr>
            <sz val="9"/>
            <color indexed="8"/>
            <rFont val="Tahoma"/>
            <family val="2"/>
          </rPr>
          <t>Bank balance.</t>
        </r>
      </text>
    </comment>
    <comment ref="B33" authorId="0">
      <text>
        <r>
          <rPr>
            <sz val="9"/>
            <color indexed="8"/>
            <rFont val="Tahoma"/>
            <family val="2"/>
          </rPr>
          <t>Earmarks are for special things allocated in your savings that are not part of the general pool.</t>
        </r>
      </text>
    </comment>
    <comment ref="B34" authorId="0">
      <text>
        <r>
          <rPr>
            <sz val="9"/>
            <color indexed="8"/>
            <rFont val="Tahoma"/>
            <family val="2"/>
          </rPr>
          <t>Earmarks are for special things allocated in your savings that are not part of the general pool.</t>
        </r>
      </text>
    </comment>
    <comment ref="B35" authorId="0">
      <text>
        <r>
          <rPr>
            <sz val="9"/>
            <color indexed="8"/>
            <rFont val="Tahoma"/>
            <family val="2"/>
          </rPr>
          <t>Savings balance less earmarks.</t>
        </r>
      </text>
    </comment>
    <comment ref="B38" authorId="0">
      <text>
        <r>
          <rPr>
            <sz val="9"/>
            <color indexed="8"/>
            <rFont val="Tahoma"/>
            <family val="2"/>
          </rPr>
          <t>Bank balance.</t>
        </r>
      </text>
    </comment>
    <comment ref="B39" authorId="0">
      <text>
        <r>
          <rPr>
            <sz val="9"/>
            <color indexed="8"/>
            <rFont val="Tahoma"/>
            <family val="2"/>
          </rPr>
          <t>Earmarks are for special things allocated in your savings that are not part of the general pool.</t>
        </r>
      </text>
    </comment>
    <comment ref="B40" authorId="0">
      <text>
        <r>
          <rPr>
            <sz val="9"/>
            <color indexed="8"/>
            <rFont val="Tahoma"/>
            <family val="2"/>
          </rPr>
          <t>Savings balance less earmarks.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1" authorId="0">
      <text>
        <r>
          <rPr>
            <sz val="9"/>
            <color indexed="8"/>
            <rFont val="Tahoma"/>
            <family val="2"/>
          </rPr>
          <t>Insert the first pay period of the year.
The remaining 25 weeks are calculated.</t>
        </r>
      </text>
    </comment>
    <comment ref="D2" authorId="0">
      <text>
        <r>
          <rPr>
            <sz val="9"/>
            <color indexed="8"/>
            <rFont val="Tahoma"/>
            <family val="2"/>
          </rPr>
          <t>This is your non-budgeted amount left over after tracked expenses.  (pocket money)</t>
        </r>
      </text>
    </comment>
    <comment ref="D3" authorId="0">
      <text>
        <r>
          <rPr>
            <sz val="9"/>
            <color indexed="8"/>
            <rFont val="Tahoma"/>
            <family val="2"/>
          </rPr>
          <t>Delete the "P" once the pay period has passed.</t>
        </r>
      </text>
    </comment>
    <comment ref="B4" authorId="0">
      <text>
        <r>
          <rPr>
            <sz val="9"/>
            <color indexed="8"/>
            <rFont val="Tahoma"/>
            <family val="2"/>
          </rPr>
          <t>Enter the day of the month or the month(s) of the year that this is due.  You can indicate things like Annual with (A).</t>
        </r>
      </text>
    </comment>
    <comment ref="C4" authorId="0">
      <text>
        <r>
          <rPr>
            <sz val="9"/>
            <color indexed="8"/>
            <rFont val="Tahoma"/>
            <family val="2"/>
          </rPr>
          <t>Balance goes here.  As your balance changes, update the value in column C.</t>
        </r>
      </text>
    </comment>
    <comment ref="D5" authorId="0">
      <text>
        <r>
          <rPr>
            <sz val="9"/>
            <color indexed="8"/>
            <rFont val="Tahoma"/>
            <family val="2"/>
          </rPr>
          <t>Calculates the payments for any pay period where the "P" has not been deleted.</t>
        </r>
      </text>
    </comment>
    <comment ref="D6" authorId="0">
      <text>
        <r>
          <rPr>
            <sz val="9"/>
            <color indexed="8"/>
            <rFont val="Tahoma"/>
            <family val="2"/>
          </rPr>
          <t>Calculates the payments alloacted for any pay period where the "P" has not been deleted.</t>
        </r>
      </text>
    </comment>
    <comment ref="D7" authorId="0">
      <text>
        <r>
          <rPr>
            <sz val="9"/>
            <color indexed="8"/>
            <rFont val="Tahoma"/>
            <family val="2"/>
          </rPr>
          <t>Calculates the payments alloacted for any pay period where the "P" has not been deleted.</t>
        </r>
      </text>
    </comment>
    <comment ref="D8" authorId="0">
      <text>
        <r>
          <rPr>
            <sz val="9"/>
            <color indexed="8"/>
            <rFont val="Tahoma"/>
            <family val="2"/>
          </rPr>
          <t>Calculates the payments alloacted for any pay period where the "P" has not been deleted.</t>
        </r>
      </text>
    </comment>
    <comment ref="D9" authorId="0">
      <text>
        <r>
          <rPr>
            <sz val="9"/>
            <color indexed="8"/>
            <rFont val="Tahoma"/>
            <family val="2"/>
          </rPr>
          <t>Calculates the payments alloacted for any pay period where the "P" has not been deleted.</t>
        </r>
      </text>
    </comment>
    <comment ref="D10" authorId="0">
      <text>
        <r>
          <rPr>
            <sz val="9"/>
            <color indexed="8"/>
            <rFont val="Tahoma"/>
            <family val="2"/>
          </rPr>
          <t>Calculates the payments alloacted for any pay period where the "P" has not been deleted.</t>
        </r>
      </text>
    </comment>
    <comment ref="D11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2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3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4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5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6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7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8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19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20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21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22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D23" authorId="0">
      <text>
        <r>
          <rPr>
            <sz val="9"/>
            <color indexed="8"/>
            <rFont val="Tahoma"/>
            <family val="2"/>
          </rPr>
          <t>Annual cost.</t>
        </r>
      </text>
    </comment>
    <comment ref="A26" authorId="0">
      <text>
        <r>
          <rPr>
            <sz val="9"/>
            <color indexed="8"/>
            <rFont val="Tahoma"/>
            <family val="2"/>
          </rPr>
          <t>Emergency cash fund. (If you keep one)</t>
        </r>
      </text>
    </comment>
    <comment ref="D28" authorId="0">
      <text>
        <r>
          <rPr>
            <sz val="9"/>
            <color indexed="8"/>
            <rFont val="Tahoma"/>
            <family val="2"/>
          </rPr>
          <t>Take home pay.</t>
        </r>
      </text>
    </comment>
    <comment ref="D29" authorId="0">
      <text>
        <r>
          <rPr>
            <sz val="9"/>
            <color indexed="8"/>
            <rFont val="Tahoma"/>
            <family val="2"/>
          </rPr>
          <t>Anything left over at the new pay cycle.</t>
        </r>
      </text>
    </comment>
    <comment ref="D30" authorId="0">
      <text>
        <r>
          <rPr>
            <sz val="9"/>
            <color indexed="8"/>
            <rFont val="Tahoma"/>
            <family val="2"/>
          </rPr>
          <t>Misc. funds from other sources.</t>
        </r>
      </text>
    </comment>
    <comment ref="B32" authorId="0">
      <text>
        <r>
          <rPr>
            <sz val="9"/>
            <color indexed="8"/>
            <rFont val="Tahoma"/>
            <family val="2"/>
          </rPr>
          <t>Bank balance.</t>
        </r>
      </text>
    </comment>
    <comment ref="B33" authorId="0">
      <text>
        <r>
          <rPr>
            <sz val="9"/>
            <color indexed="8"/>
            <rFont val="Tahoma"/>
            <family val="2"/>
          </rPr>
          <t>Earmarks are for special things allocated in your savings that are not part of the general pool.</t>
        </r>
      </text>
    </comment>
    <comment ref="B34" authorId="0">
      <text>
        <r>
          <rPr>
            <sz val="9"/>
            <color indexed="8"/>
            <rFont val="Tahoma"/>
            <family val="2"/>
          </rPr>
          <t>Earmarks are for special things allocated in your savings that are not part of the general pool.</t>
        </r>
      </text>
    </comment>
    <comment ref="B35" authorId="0">
      <text>
        <r>
          <rPr>
            <sz val="9"/>
            <color indexed="8"/>
            <rFont val="Tahoma"/>
            <family val="2"/>
          </rPr>
          <t>Savings balance less earmarks.</t>
        </r>
      </text>
    </comment>
    <comment ref="B38" authorId="0">
      <text>
        <r>
          <rPr>
            <sz val="9"/>
            <color indexed="8"/>
            <rFont val="Tahoma"/>
            <family val="2"/>
          </rPr>
          <t>Bank balance.</t>
        </r>
      </text>
    </comment>
    <comment ref="B39" authorId="0">
      <text>
        <r>
          <rPr>
            <sz val="9"/>
            <color indexed="8"/>
            <rFont val="Tahoma"/>
            <family val="2"/>
          </rPr>
          <t>Earmarks are for special things allocated in your savings that are not part of the general pool.</t>
        </r>
      </text>
    </comment>
    <comment ref="B40" authorId="0">
      <text>
        <r>
          <rPr>
            <sz val="9"/>
            <color indexed="8"/>
            <rFont val="Tahoma"/>
            <family val="2"/>
          </rPr>
          <t>Savings balance less earmarks.</t>
        </r>
      </text>
    </comment>
  </commentList>
</comments>
</file>

<file path=xl/sharedStrings.xml><?xml version="1.0" encoding="utf-8"?>
<sst xmlns="http://schemas.openxmlformats.org/spreadsheetml/2006/main" count="165" uniqueCount="42">
  <si>
    <t>Use this budget sheet to track your spending and saving.  I found this to be a very useful tool when I started actually tracking my expenses and planning for upcoming things. There is a 26 pay period version and a 52 pay period version.  Modify it as needed, but I think it covers most of the things you might want to track.  Comments are included to tell you more about the function/use of the cells.  Payments should be listed as negative (-100.00) and deposits/credits listed as positive (100.00). First pay period has some entries as examples which you should remove.</t>
  </si>
  <si>
    <t>Leftover &gt;&gt;&gt;</t>
  </si>
  <si>
    <t>Status &gt;&gt;&gt;</t>
  </si>
  <si>
    <t>P</t>
  </si>
  <si>
    <t>Item</t>
  </si>
  <si>
    <t>Due</t>
  </si>
  <si>
    <t>Balance</t>
  </si>
  <si>
    <t>Budget</t>
  </si>
  <si>
    <t>Credit Card 1</t>
  </si>
  <si>
    <t>Credit Card 2</t>
  </si>
  <si>
    <t>Credit Card 3</t>
  </si>
  <si>
    <t>Credit Card 4</t>
  </si>
  <si>
    <t>Credit Card 5</t>
  </si>
  <si>
    <t>Credit Card 6</t>
  </si>
  <si>
    <t>Car</t>
  </si>
  <si>
    <t>Insurance</t>
  </si>
  <si>
    <t>(A) 1</t>
  </si>
  <si>
    <t>Auto Registration</t>
  </si>
  <si>
    <t>Rent/Mortgage</t>
  </si>
  <si>
    <t>Electric</t>
  </si>
  <si>
    <t>Internet/Cable</t>
  </si>
  <si>
    <t>Phone</t>
  </si>
  <si>
    <t>Misc 1</t>
  </si>
  <si>
    <t>Misc 2</t>
  </si>
  <si>
    <t>Misc 3</t>
  </si>
  <si>
    <t>Misc 4</t>
  </si>
  <si>
    <t>Misc 5</t>
  </si>
  <si>
    <t>Misc 6</t>
  </si>
  <si>
    <t>Savings</t>
  </si>
  <si>
    <t>Savings 2</t>
  </si>
  <si>
    <t>Cash on hand</t>
  </si>
  <si>
    <t xml:space="preserve"> </t>
  </si>
  <si>
    <t>subtotal</t>
  </si>
  <si>
    <t>in</t>
  </si>
  <si>
    <t>carryover 1</t>
  </si>
  <si>
    <t>carryover 2</t>
  </si>
  <si>
    <t>Earmark 1</t>
  </si>
  <si>
    <t>Earmark 2</t>
  </si>
  <si>
    <t>Savings Actual</t>
  </si>
  <si>
    <t>Savings 2 Actual</t>
  </si>
  <si>
    <t>p</t>
  </si>
  <si>
    <t>Savings 2 actual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</si>
</sst>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MM/DD/YY"/>
    <numFmt numFmtId="167" formatCode="\$#,##0.00;[RED]\$#,##0.00"/>
  </numFmts>
  <fonts count="6">
    <font>
      <sz val="10"/>
      <name val="Arial"/>
      <family val="2"/>
    </font>
    <font>
      <sz val="12"/>
      <color indexed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vertical="top" wrapText="1"/>
    </xf>
  </cellStyleXfs>
  <cellXfs count="29">
    <xf numFmtId="164" fontId="0" fillId="0" borderId="0" xfId="0" applyAlignment="1">
      <alignment/>
    </xf>
    <xf numFmtId="164" fontId="1" fillId="0" borderId="0" xfId="20">
      <alignment vertical="top" wrapText="1"/>
    </xf>
    <xf numFmtId="164" fontId="1" fillId="0" borderId="0" xfId="20" applyFont="1" applyFill="1" applyBorder="1" applyAlignment="1" applyProtection="1">
      <alignment horizontal="left" vertical="top" wrapText="1"/>
      <protection/>
    </xf>
    <xf numFmtId="164" fontId="1" fillId="0" borderId="0" xfId="20" applyFont="1" applyFill="1" applyBorder="1" applyAlignment="1" applyProtection="1">
      <alignment wrapText="1"/>
      <protection/>
    </xf>
    <xf numFmtId="164" fontId="1" fillId="0" borderId="0" xfId="20" applyFill="1" applyBorder="1" applyAlignment="1" applyProtection="1">
      <alignment vertical="top" wrapText="1"/>
      <protection/>
    </xf>
    <xf numFmtId="164" fontId="1" fillId="0" borderId="0" xfId="20" applyFill="1" applyBorder="1" applyProtection="1">
      <alignment vertical="top" wrapText="1"/>
      <protection/>
    </xf>
    <xf numFmtId="165" fontId="2" fillId="0" borderId="1" xfId="20" applyNumberFormat="1" applyFont="1" applyFill="1" applyBorder="1" applyAlignment="1" applyProtection="1">
      <alignment horizontal="center"/>
      <protection/>
    </xf>
    <xf numFmtId="165" fontId="3" fillId="0" borderId="1" xfId="20" applyNumberFormat="1" applyFont="1" applyFill="1" applyBorder="1" applyAlignment="1" applyProtection="1">
      <alignment/>
      <protection/>
    </xf>
    <xf numFmtId="166" fontId="3" fillId="2" borderId="1" xfId="20" applyNumberFormat="1" applyFont="1" applyFill="1" applyBorder="1" applyAlignment="1" applyProtection="1">
      <alignment horizontal="center"/>
      <protection/>
    </xf>
    <xf numFmtId="166" fontId="3" fillId="0" borderId="1" xfId="20" applyNumberFormat="1" applyFont="1" applyFill="1" applyBorder="1" applyAlignment="1" applyProtection="1">
      <alignment horizontal="center"/>
      <protection/>
    </xf>
    <xf numFmtId="164" fontId="2" fillId="3" borderId="1" xfId="20" applyFont="1" applyFill="1" applyBorder="1" applyAlignment="1" applyProtection="1">
      <alignment horizontal="center"/>
      <protection/>
    </xf>
    <xf numFmtId="165" fontId="2" fillId="3" borderId="1" xfId="20" applyNumberFormat="1" applyFont="1" applyFill="1" applyBorder="1" applyAlignment="1" applyProtection="1">
      <alignment horizontal="center"/>
      <protection/>
    </xf>
    <xf numFmtId="167" fontId="2" fillId="3" borderId="1" xfId="20" applyNumberFormat="1" applyFont="1" applyFill="1" applyBorder="1" applyAlignment="1" applyProtection="1">
      <alignment/>
      <protection/>
    </xf>
    <xf numFmtId="167" fontId="2" fillId="3" borderId="1" xfId="20" applyNumberFormat="1" applyFont="1" applyFill="1" applyBorder="1" applyAlignment="1" applyProtection="1">
      <alignment horizontal="center"/>
      <protection/>
    </xf>
    <xf numFmtId="167" fontId="3" fillId="3" borderId="1" xfId="20" applyNumberFormat="1" applyFont="1" applyFill="1" applyBorder="1" applyAlignment="1" applyProtection="1">
      <alignment/>
      <protection/>
    </xf>
    <xf numFmtId="167" fontId="3" fillId="0" borderId="1" xfId="20" applyNumberFormat="1" applyFont="1" applyFill="1" applyBorder="1" applyAlignment="1" applyProtection="1">
      <alignment/>
      <protection/>
    </xf>
    <xf numFmtId="164" fontId="2" fillId="0" borderId="1" xfId="20" applyFont="1" applyFill="1" applyBorder="1" applyAlignment="1" applyProtection="1">
      <alignment horizontal="center"/>
      <protection/>
    </xf>
    <xf numFmtId="167" fontId="2" fillId="0" borderId="1" xfId="20" applyNumberFormat="1" applyFont="1" applyFill="1" applyBorder="1" applyAlignment="1" applyProtection="1">
      <alignment horizontal="center"/>
      <protection/>
    </xf>
    <xf numFmtId="167" fontId="3" fillId="0" borderId="1" xfId="20" applyNumberFormat="1" applyFont="1" applyFill="1" applyBorder="1" applyAlignment="1" applyProtection="1">
      <alignment horizontal="center"/>
      <protection/>
    </xf>
    <xf numFmtId="164" fontId="2" fillId="0" borderId="1" xfId="20" applyFont="1" applyFill="1" applyBorder="1" applyAlignment="1" applyProtection="1">
      <alignment/>
      <protection/>
    </xf>
    <xf numFmtId="164" fontId="3" fillId="0" borderId="1" xfId="20" applyFont="1" applyFill="1" applyBorder="1" applyAlignment="1" applyProtection="1">
      <alignment horizontal="center"/>
      <protection/>
    </xf>
    <xf numFmtId="167" fontId="2" fillId="0" borderId="1" xfId="20" applyNumberFormat="1" applyFont="1" applyFill="1" applyBorder="1" applyAlignment="1" applyProtection="1">
      <alignment/>
      <protection/>
    </xf>
    <xf numFmtId="165" fontId="3" fillId="0" borderId="1" xfId="20" applyNumberFormat="1" applyFont="1" applyFill="1" applyBorder="1" applyAlignment="1" applyProtection="1">
      <alignment horizontal="center"/>
      <protection/>
    </xf>
    <xf numFmtId="167" fontId="3" fillId="0" borderId="2" xfId="20" applyNumberFormat="1" applyFont="1" applyFill="1" applyBorder="1" applyAlignment="1" applyProtection="1">
      <alignment/>
      <protection/>
    </xf>
    <xf numFmtId="164" fontId="2" fillId="0" borderId="0" xfId="20" applyFont="1" applyFill="1" applyBorder="1" applyAlignment="1" applyProtection="1">
      <alignment/>
      <protection/>
    </xf>
    <xf numFmtId="164" fontId="2" fillId="0" borderId="1" xfId="20" applyFont="1" applyFill="1" applyBorder="1" applyAlignment="1" applyProtection="1">
      <alignment horizontal="right"/>
      <protection/>
    </xf>
    <xf numFmtId="167" fontId="3" fillId="4" borderId="1" xfId="20" applyNumberFormat="1" applyFont="1" applyFill="1" applyBorder="1" applyAlignment="1" applyProtection="1">
      <alignment/>
      <protection/>
    </xf>
    <xf numFmtId="164" fontId="1" fillId="0" borderId="1" xfId="20" applyFill="1" applyBorder="1" applyProtection="1">
      <alignment vertical="top" wrapText="1"/>
      <protection/>
    </xf>
    <xf numFmtId="164" fontId="1" fillId="0" borderId="1" xfId="20" applyBorder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1">
      <selection activeCell="C13" sqref="C13"/>
    </sheetView>
  </sheetViews>
  <sheetFormatPr defaultColWidth="12.57421875" defaultRowHeight="12.75"/>
  <cols>
    <col min="1" max="1" width="2.7109375" style="1" customWidth="1"/>
    <col min="2" max="16384" width="11.7109375" style="1" customWidth="1"/>
  </cols>
  <sheetData>
    <row r="1" spans="2:6" ht="15" customHeight="1">
      <c r="B1" s="2" t="s">
        <v>0</v>
      </c>
      <c r="C1" s="2"/>
      <c r="D1" s="2"/>
      <c r="E1" s="2"/>
      <c r="F1" s="2"/>
    </row>
    <row r="2" spans="2:6" ht="12.75">
      <c r="B2" s="2"/>
      <c r="C2" s="2"/>
      <c r="D2" s="2"/>
      <c r="E2" s="2"/>
      <c r="F2" s="2"/>
    </row>
    <row r="3" spans="2:6" ht="12.75">
      <c r="B3" s="2"/>
      <c r="C3" s="2"/>
      <c r="D3" s="2"/>
      <c r="E3" s="2"/>
      <c r="F3" s="2"/>
    </row>
    <row r="4" spans="2:6" ht="12.75">
      <c r="B4" s="2"/>
      <c r="C4" s="2"/>
      <c r="D4" s="2"/>
      <c r="E4" s="2"/>
      <c r="F4" s="2"/>
    </row>
    <row r="5" spans="2:6" ht="12.75">
      <c r="B5" s="2"/>
      <c r="C5" s="2"/>
      <c r="D5" s="2"/>
      <c r="E5" s="2"/>
      <c r="F5" s="2"/>
    </row>
    <row r="6" spans="2:6" ht="12.75">
      <c r="B6" s="2"/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6" ht="12.75">
      <c r="B8" s="2"/>
      <c r="C8" s="2"/>
      <c r="D8" s="2"/>
      <c r="E8" s="2"/>
      <c r="F8" s="2"/>
    </row>
    <row r="9" spans="2:6" ht="12.75">
      <c r="B9" s="2"/>
      <c r="C9" s="2"/>
      <c r="D9" s="2"/>
      <c r="E9" s="2"/>
      <c r="F9" s="2"/>
    </row>
    <row r="10" spans="2:6" ht="12.75">
      <c r="B10" s="2"/>
      <c r="C10" s="2"/>
      <c r="D10" s="2"/>
      <c r="E10" s="2"/>
      <c r="F10" s="2"/>
    </row>
    <row r="11" spans="2:6" ht="12.75">
      <c r="B11" s="2"/>
      <c r="C11" s="2"/>
      <c r="D11" s="2"/>
      <c r="E11" s="2"/>
      <c r="F11" s="2"/>
    </row>
    <row r="12" spans="2:5" ht="12.75">
      <c r="B12" s="3"/>
      <c r="C12" s="3"/>
      <c r="D12" s="3"/>
      <c r="E12" s="3"/>
    </row>
    <row r="13" spans="2:5" ht="12.75">
      <c r="B13" s="3"/>
      <c r="C13" s="3"/>
      <c r="D13" s="3"/>
      <c r="E13" s="3"/>
    </row>
    <row r="14" spans="2:5" ht="12.75">
      <c r="B14" s="4"/>
      <c r="C14" s="4"/>
      <c r="D14" s="4"/>
      <c r="E14" s="4"/>
    </row>
    <row r="15" spans="2:5" ht="12.75">
      <c r="B15" s="4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4"/>
      <c r="D18" s="4"/>
      <c r="E18" s="4"/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</sheetData>
  <sheetProtection selectLockedCells="1" selectUnlockedCells="1"/>
  <mergeCells count="1">
    <mergeCell ref="B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1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1" customWidth="1"/>
    <col min="2" max="2" width="14.140625" style="1" customWidth="1"/>
    <col min="3" max="31" width="11.7109375" style="1" customWidth="1"/>
    <col min="32" max="57" width="12.421875" style="5" customWidth="1"/>
    <col min="58" max="16384" width="11.7109375" style="1" customWidth="1"/>
  </cols>
  <sheetData>
    <row r="1" spans="1:57" ht="15">
      <c r="A1" s="6"/>
      <c r="B1" s="7"/>
      <c r="C1" s="7"/>
      <c r="D1" s="7"/>
      <c r="E1" s="8">
        <v>25569</v>
      </c>
      <c r="F1" s="8">
        <f>E1+14</f>
        <v>25583</v>
      </c>
      <c r="G1" s="8">
        <f aca="true" t="shared" si="0" ref="G1:AE1">F1+14</f>
        <v>25597</v>
      </c>
      <c r="H1" s="8">
        <f t="shared" si="0"/>
        <v>25611</v>
      </c>
      <c r="I1" s="8">
        <f t="shared" si="0"/>
        <v>25625</v>
      </c>
      <c r="J1" s="8">
        <f t="shared" si="0"/>
        <v>25639</v>
      </c>
      <c r="K1" s="8">
        <f t="shared" si="0"/>
        <v>25653</v>
      </c>
      <c r="L1" s="8">
        <f t="shared" si="0"/>
        <v>25667</v>
      </c>
      <c r="M1" s="8">
        <f t="shared" si="0"/>
        <v>25681</v>
      </c>
      <c r="N1" s="8">
        <f t="shared" si="0"/>
        <v>25695</v>
      </c>
      <c r="O1" s="8">
        <f t="shared" si="0"/>
        <v>25709</v>
      </c>
      <c r="P1" s="8">
        <f t="shared" si="0"/>
        <v>25723</v>
      </c>
      <c r="Q1" s="8">
        <f t="shared" si="0"/>
        <v>25737</v>
      </c>
      <c r="R1" s="8">
        <f t="shared" si="0"/>
        <v>25751</v>
      </c>
      <c r="S1" s="8">
        <f t="shared" si="0"/>
        <v>25765</v>
      </c>
      <c r="T1" s="8">
        <f t="shared" si="0"/>
        <v>25779</v>
      </c>
      <c r="U1" s="8">
        <f t="shared" si="0"/>
        <v>25793</v>
      </c>
      <c r="V1" s="8">
        <f t="shared" si="0"/>
        <v>25807</v>
      </c>
      <c r="W1" s="8">
        <f t="shared" si="0"/>
        <v>25821</v>
      </c>
      <c r="X1" s="8">
        <f t="shared" si="0"/>
        <v>25835</v>
      </c>
      <c r="Y1" s="8">
        <f t="shared" si="0"/>
        <v>25849</v>
      </c>
      <c r="Z1" s="8">
        <f t="shared" si="0"/>
        <v>25863</v>
      </c>
      <c r="AA1" s="8">
        <f t="shared" si="0"/>
        <v>25877</v>
      </c>
      <c r="AB1" s="8">
        <f t="shared" si="0"/>
        <v>25891</v>
      </c>
      <c r="AC1" s="8">
        <f t="shared" si="0"/>
        <v>25905</v>
      </c>
      <c r="AD1" s="8">
        <f t="shared" si="0"/>
        <v>25919</v>
      </c>
      <c r="AE1" s="8">
        <f t="shared" si="0"/>
        <v>25933</v>
      </c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5">
      <c r="A2" s="10"/>
      <c r="B2" s="11"/>
      <c r="C2" s="12"/>
      <c r="D2" s="13" t="s">
        <v>1</v>
      </c>
      <c r="E2" s="14">
        <f aca="true" t="shared" si="1" ref="E2:AE2">E27+E28</f>
        <v>700</v>
      </c>
      <c r="F2" s="14">
        <f t="shared" si="1"/>
        <v>1000</v>
      </c>
      <c r="G2" s="14">
        <f t="shared" si="1"/>
        <v>1000</v>
      </c>
      <c r="H2" s="14">
        <f t="shared" si="1"/>
        <v>1000</v>
      </c>
      <c r="I2" s="14">
        <f t="shared" si="1"/>
        <v>1000</v>
      </c>
      <c r="J2" s="14">
        <f t="shared" si="1"/>
        <v>1000</v>
      </c>
      <c r="K2" s="14">
        <f t="shared" si="1"/>
        <v>1000</v>
      </c>
      <c r="L2" s="14">
        <f t="shared" si="1"/>
        <v>1000</v>
      </c>
      <c r="M2" s="14">
        <f t="shared" si="1"/>
        <v>1000</v>
      </c>
      <c r="N2" s="14">
        <f t="shared" si="1"/>
        <v>1000</v>
      </c>
      <c r="O2" s="14">
        <f t="shared" si="1"/>
        <v>1000</v>
      </c>
      <c r="P2" s="14">
        <f t="shared" si="1"/>
        <v>1000</v>
      </c>
      <c r="Q2" s="14">
        <f t="shared" si="1"/>
        <v>1000</v>
      </c>
      <c r="R2" s="14">
        <f t="shared" si="1"/>
        <v>1000</v>
      </c>
      <c r="S2" s="14">
        <f t="shared" si="1"/>
        <v>1000</v>
      </c>
      <c r="T2" s="14">
        <f t="shared" si="1"/>
        <v>1000</v>
      </c>
      <c r="U2" s="14">
        <f t="shared" si="1"/>
        <v>1000</v>
      </c>
      <c r="V2" s="14">
        <f t="shared" si="1"/>
        <v>1000</v>
      </c>
      <c r="W2" s="14">
        <f t="shared" si="1"/>
        <v>1000</v>
      </c>
      <c r="X2" s="14">
        <f t="shared" si="1"/>
        <v>1000</v>
      </c>
      <c r="Y2" s="14">
        <f t="shared" si="1"/>
        <v>1000</v>
      </c>
      <c r="Z2" s="14">
        <f t="shared" si="1"/>
        <v>1000</v>
      </c>
      <c r="AA2" s="14">
        <f t="shared" si="1"/>
        <v>1000</v>
      </c>
      <c r="AB2" s="14">
        <f t="shared" si="1"/>
        <v>1000</v>
      </c>
      <c r="AC2" s="14">
        <f t="shared" si="1"/>
        <v>1000</v>
      </c>
      <c r="AD2" s="14">
        <f t="shared" si="1"/>
        <v>1000</v>
      </c>
      <c r="AE2" s="14">
        <f t="shared" si="1"/>
        <v>1000</v>
      </c>
      <c r="BE2" s="15"/>
    </row>
    <row r="3" spans="1:57" ht="15">
      <c r="A3" s="16"/>
      <c r="B3" s="6"/>
      <c r="C3" s="17"/>
      <c r="D3" s="17" t="s">
        <v>2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3</v>
      </c>
      <c r="K3" s="18" t="s">
        <v>3</v>
      </c>
      <c r="L3" s="18" t="s">
        <v>3</v>
      </c>
      <c r="M3" s="18" t="s">
        <v>3</v>
      </c>
      <c r="N3" s="18" t="s">
        <v>3</v>
      </c>
      <c r="O3" s="18" t="s">
        <v>3</v>
      </c>
      <c r="P3" s="18" t="s">
        <v>3</v>
      </c>
      <c r="Q3" s="18" t="s">
        <v>3</v>
      </c>
      <c r="R3" s="18" t="s">
        <v>3</v>
      </c>
      <c r="S3" s="18" t="s">
        <v>3</v>
      </c>
      <c r="T3" s="18" t="s">
        <v>3</v>
      </c>
      <c r="U3" s="18" t="s">
        <v>3</v>
      </c>
      <c r="V3" s="18" t="s">
        <v>3</v>
      </c>
      <c r="W3" s="18" t="s">
        <v>3</v>
      </c>
      <c r="X3" s="18" t="s">
        <v>3</v>
      </c>
      <c r="Y3" s="18" t="s">
        <v>3</v>
      </c>
      <c r="Z3" s="18" t="s">
        <v>3</v>
      </c>
      <c r="AA3" s="18" t="s">
        <v>3</v>
      </c>
      <c r="AB3" s="18" t="s">
        <v>3</v>
      </c>
      <c r="AC3" s="18" t="s">
        <v>3</v>
      </c>
      <c r="AD3" s="18" t="s">
        <v>3</v>
      </c>
      <c r="AE3" s="18" t="s">
        <v>3</v>
      </c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 ht="15">
      <c r="A4" s="16" t="s">
        <v>4</v>
      </c>
      <c r="B4" s="16" t="s">
        <v>5</v>
      </c>
      <c r="C4" s="16" t="s">
        <v>6</v>
      </c>
      <c r="D4" s="16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BE4" s="15"/>
    </row>
    <row r="5" spans="1:57" ht="15">
      <c r="A5" s="19" t="s">
        <v>8</v>
      </c>
      <c r="B5" s="20">
        <v>1</v>
      </c>
      <c r="C5" s="15">
        <v>500</v>
      </c>
      <c r="D5" s="15">
        <f>IF(SUMIF($E$3:$BE$3,"P",E5:BE5)=0,"",(SUMIF($E$3:$BE$3,"P",E5:BE5)))</f>
        <v>-100</v>
      </c>
      <c r="E5" s="15">
        <v>-100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BE5" s="15"/>
    </row>
    <row r="6" spans="1:57" ht="15">
      <c r="A6" s="19" t="s">
        <v>9</v>
      </c>
      <c r="B6" s="20">
        <v>1</v>
      </c>
      <c r="C6" s="15"/>
      <c r="D6" s="15">
        <f aca="true" t="shared" si="2" ref="D6:D10">IF(SUMIF($E$3:$HV$3,"p",E6:HV6)=0,"",(SUMIF($E$3:$HV$3,"p",E6:HV6)))</f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BE6" s="15"/>
    </row>
    <row r="7" spans="1:57" ht="15">
      <c r="A7" s="19" t="s">
        <v>10</v>
      </c>
      <c r="B7" s="20">
        <v>1</v>
      </c>
      <c r="C7" s="15"/>
      <c r="D7" s="15">
        <f t="shared" si="2"/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BE7" s="15"/>
    </row>
    <row r="8" spans="1:57" ht="15">
      <c r="A8" s="21" t="s">
        <v>11</v>
      </c>
      <c r="B8" s="20">
        <v>1</v>
      </c>
      <c r="C8" s="15"/>
      <c r="D8" s="15">
        <f t="shared" si="2"/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BE8" s="15"/>
    </row>
    <row r="9" spans="1:57" ht="15">
      <c r="A9" s="19" t="s">
        <v>12</v>
      </c>
      <c r="B9" s="20">
        <v>1</v>
      </c>
      <c r="C9" s="15"/>
      <c r="D9" s="15">
        <f t="shared" si="2"/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BE9" s="15"/>
    </row>
    <row r="10" spans="1:57" ht="15">
      <c r="A10" s="21" t="s">
        <v>13</v>
      </c>
      <c r="B10" s="20">
        <v>1</v>
      </c>
      <c r="C10" s="15"/>
      <c r="D10" s="15">
        <f t="shared" si="2"/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BE10" s="15"/>
    </row>
    <row r="11" spans="1:57" ht="15">
      <c r="A11" s="19" t="s">
        <v>14</v>
      </c>
      <c r="B11" s="20">
        <v>1</v>
      </c>
      <c r="C11" s="15"/>
      <c r="D11" s="15">
        <f aca="true" t="shared" si="3" ref="D11:D21">-SUM(E11:AE11)</f>
        <v>200</v>
      </c>
      <c r="E11" s="15">
        <v>-200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BE11" s="15"/>
    </row>
    <row r="12" spans="1:57" ht="15">
      <c r="A12" s="19" t="s">
        <v>15</v>
      </c>
      <c r="B12" s="20" t="s">
        <v>16</v>
      </c>
      <c r="C12" s="15"/>
      <c r="D12" s="15">
        <f t="shared" si="3"/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BE12" s="15"/>
    </row>
    <row r="13" spans="1:57" ht="15">
      <c r="A13" s="19" t="s">
        <v>17</v>
      </c>
      <c r="B13" s="20" t="s">
        <v>16</v>
      </c>
      <c r="C13" s="15"/>
      <c r="D13" s="15">
        <f t="shared" si="3"/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BE13" s="15"/>
    </row>
    <row r="14" spans="1:57" ht="15">
      <c r="A14" s="19" t="s">
        <v>18</v>
      </c>
      <c r="B14" s="20">
        <v>1</v>
      </c>
      <c r="C14" s="15"/>
      <c r="D14" s="15">
        <f t="shared" si="3"/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BE14" s="15"/>
    </row>
    <row r="15" spans="1:57" ht="15">
      <c r="A15" s="19" t="s">
        <v>19</v>
      </c>
      <c r="B15" s="20">
        <v>1</v>
      </c>
      <c r="C15" s="15"/>
      <c r="D15" s="15">
        <f t="shared" si="3"/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BE15" s="15"/>
    </row>
    <row r="16" spans="1:57" ht="15">
      <c r="A16" s="19" t="s">
        <v>20</v>
      </c>
      <c r="B16" s="20">
        <v>1</v>
      </c>
      <c r="C16" s="15"/>
      <c r="D16" s="15">
        <f t="shared" si="3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BE16" s="15"/>
    </row>
    <row r="17" spans="1:57" ht="15">
      <c r="A17" s="19" t="s">
        <v>21</v>
      </c>
      <c r="B17" s="20">
        <v>1</v>
      </c>
      <c r="C17" s="15"/>
      <c r="D17" s="15">
        <f t="shared" si="3"/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BE17" s="15"/>
    </row>
    <row r="18" spans="1:57" ht="15">
      <c r="A18" s="19" t="s">
        <v>22</v>
      </c>
      <c r="B18" s="20"/>
      <c r="C18" s="15"/>
      <c r="D18" s="15">
        <f t="shared" si="3"/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BE18" s="15"/>
    </row>
    <row r="19" spans="1:57" ht="15">
      <c r="A19" s="19" t="s">
        <v>23</v>
      </c>
      <c r="B19" s="20"/>
      <c r="C19" s="15"/>
      <c r="D19" s="15">
        <f t="shared" si="3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BE19" s="15"/>
    </row>
    <row r="20" spans="1:57" ht="15">
      <c r="A20" s="19" t="s">
        <v>24</v>
      </c>
      <c r="B20" s="20"/>
      <c r="C20" s="15"/>
      <c r="D20" s="15">
        <f t="shared" si="3"/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BE20" s="15"/>
    </row>
    <row r="21" spans="1:57" ht="15">
      <c r="A21" s="19" t="s">
        <v>25</v>
      </c>
      <c r="B21" s="22"/>
      <c r="C21" s="15"/>
      <c r="D21" s="15">
        <f t="shared" si="3"/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BE21" s="15"/>
    </row>
    <row r="22" spans="1:57" ht="15">
      <c r="A22" s="19" t="s">
        <v>26</v>
      </c>
      <c r="B22" s="22"/>
      <c r="C22" s="15"/>
      <c r="D22" s="15">
        <f aca="true" t="shared" si="4" ref="D22:D23">-SUM(E22:AE22)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BE22" s="15"/>
    </row>
    <row r="23" spans="1:57" ht="15">
      <c r="A23" s="19" t="s">
        <v>27</v>
      </c>
      <c r="B23" s="22"/>
      <c r="C23" s="15"/>
      <c r="D23" s="15">
        <f t="shared" si="4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BE23" s="15"/>
    </row>
    <row r="24" spans="1:57" ht="15">
      <c r="A24" s="19" t="s">
        <v>28</v>
      </c>
      <c r="B24" s="22"/>
      <c r="C24" s="15">
        <f>-C35</f>
        <v>100</v>
      </c>
      <c r="D24" s="23">
        <f>IF(SUMIF($E$3:$HE$3,"p",E24:HE24)=0,"",-(SUMIF($E$3:$HE$3,"p",E24:HE24)-C24))</f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BE24" s="15"/>
    </row>
    <row r="25" spans="1:57" ht="15">
      <c r="A25" s="19" t="s">
        <v>29</v>
      </c>
      <c r="B25" s="22"/>
      <c r="C25" s="15">
        <f>-C40</f>
        <v>1000</v>
      </c>
      <c r="D25" s="15">
        <f>IF(SUMIF($E$3:$HE$3,"p",E25:HE25)=0,"",-(SUMIF($E$3:$HE$3,"p",E25:HE25))+C25)</f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BE25" s="15"/>
    </row>
    <row r="26" spans="1:57" ht="15">
      <c r="A26" s="19" t="s">
        <v>30</v>
      </c>
      <c r="B26" s="22"/>
      <c r="C26" s="15">
        <v>200</v>
      </c>
      <c r="D26" s="15">
        <f>IF(SUMIF($E$3:$HE$3,"p",E26:HE26)=0,"",-(SUMIF($E$3:$HE$3,"p",E26:HE26))+C26)</f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BE26" s="15"/>
    </row>
    <row r="27" spans="1:57" ht="15">
      <c r="A27" s="24"/>
      <c r="B27" s="22"/>
      <c r="C27" s="15" t="s">
        <v>31</v>
      </c>
      <c r="D27" s="25" t="s">
        <v>32</v>
      </c>
      <c r="E27" s="15">
        <f aca="true" t="shared" si="5" ref="E27:AE27">SUM(E5:E26)+(E29+E30)</f>
        <v>-300</v>
      </c>
      <c r="F27" s="15">
        <f t="shared" si="5"/>
        <v>0</v>
      </c>
      <c r="G27" s="15">
        <f t="shared" si="5"/>
        <v>0</v>
      </c>
      <c r="H27" s="15">
        <f t="shared" si="5"/>
        <v>0</v>
      </c>
      <c r="I27" s="15">
        <f t="shared" si="5"/>
        <v>0</v>
      </c>
      <c r="J27" s="15">
        <f t="shared" si="5"/>
        <v>0</v>
      </c>
      <c r="K27" s="15">
        <f t="shared" si="5"/>
        <v>0</v>
      </c>
      <c r="L27" s="15">
        <f t="shared" si="5"/>
        <v>0</v>
      </c>
      <c r="M27" s="15">
        <f t="shared" si="5"/>
        <v>0</v>
      </c>
      <c r="N27" s="15">
        <f t="shared" si="5"/>
        <v>0</v>
      </c>
      <c r="O27" s="15">
        <f t="shared" si="5"/>
        <v>0</v>
      </c>
      <c r="P27" s="15">
        <f t="shared" si="5"/>
        <v>0</v>
      </c>
      <c r="Q27" s="15">
        <f t="shared" si="5"/>
        <v>0</v>
      </c>
      <c r="R27" s="15">
        <f t="shared" si="5"/>
        <v>0</v>
      </c>
      <c r="S27" s="15">
        <f t="shared" si="5"/>
        <v>0</v>
      </c>
      <c r="T27" s="15">
        <f t="shared" si="5"/>
        <v>0</v>
      </c>
      <c r="U27" s="15">
        <f t="shared" si="5"/>
        <v>0</v>
      </c>
      <c r="V27" s="15">
        <f t="shared" si="5"/>
        <v>0</v>
      </c>
      <c r="W27" s="15">
        <f t="shared" si="5"/>
        <v>0</v>
      </c>
      <c r="X27" s="15">
        <f t="shared" si="5"/>
        <v>0</v>
      </c>
      <c r="Y27" s="15">
        <f t="shared" si="5"/>
        <v>0</v>
      </c>
      <c r="Z27" s="15">
        <f t="shared" si="5"/>
        <v>0</v>
      </c>
      <c r="AA27" s="15">
        <f t="shared" si="5"/>
        <v>0</v>
      </c>
      <c r="AB27" s="15">
        <f t="shared" si="5"/>
        <v>0</v>
      </c>
      <c r="AC27" s="15">
        <f t="shared" si="5"/>
        <v>0</v>
      </c>
      <c r="AD27" s="15">
        <f t="shared" si="5"/>
        <v>0</v>
      </c>
      <c r="AE27" s="15">
        <f t="shared" si="5"/>
        <v>0</v>
      </c>
      <c r="BE27" s="15"/>
    </row>
    <row r="28" spans="1:57" ht="15">
      <c r="A28" s="15"/>
      <c r="B28" s="15"/>
      <c r="C28" s="15"/>
      <c r="D28" s="15" t="s">
        <v>33</v>
      </c>
      <c r="E28" s="26">
        <v>1000</v>
      </c>
      <c r="F28" s="26">
        <v>1000</v>
      </c>
      <c r="G28" s="26">
        <v>1000</v>
      </c>
      <c r="H28" s="26">
        <v>1000</v>
      </c>
      <c r="I28" s="26">
        <v>1000</v>
      </c>
      <c r="J28" s="26">
        <v>1000</v>
      </c>
      <c r="K28" s="26">
        <v>1000</v>
      </c>
      <c r="L28" s="26">
        <v>1000</v>
      </c>
      <c r="M28" s="26">
        <v>1000</v>
      </c>
      <c r="N28" s="26">
        <v>1000</v>
      </c>
      <c r="O28" s="26">
        <v>1000</v>
      </c>
      <c r="P28" s="26">
        <v>1000</v>
      </c>
      <c r="Q28" s="26">
        <v>1000</v>
      </c>
      <c r="R28" s="26">
        <v>1000</v>
      </c>
      <c r="S28" s="26">
        <v>1000</v>
      </c>
      <c r="T28" s="26">
        <v>1000</v>
      </c>
      <c r="U28" s="26">
        <v>1000</v>
      </c>
      <c r="V28" s="26">
        <v>1000</v>
      </c>
      <c r="W28" s="26">
        <v>1000</v>
      </c>
      <c r="X28" s="26">
        <v>1000</v>
      </c>
      <c r="Y28" s="26">
        <v>1000</v>
      </c>
      <c r="Z28" s="26">
        <v>1000</v>
      </c>
      <c r="AA28" s="26">
        <v>1000</v>
      </c>
      <c r="AB28" s="26">
        <v>1000</v>
      </c>
      <c r="AC28" s="26">
        <v>1000</v>
      </c>
      <c r="AD28" s="26">
        <v>1000</v>
      </c>
      <c r="AE28" s="26">
        <v>1000</v>
      </c>
      <c r="BE28" s="15"/>
    </row>
    <row r="29" spans="1:57" ht="15">
      <c r="A29" s="15"/>
      <c r="B29" s="15"/>
      <c r="C29" s="15"/>
      <c r="D29" s="15" t="s">
        <v>34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BE29" s="15"/>
    </row>
    <row r="30" spans="1:57" ht="15">
      <c r="A30" s="15"/>
      <c r="B30" s="15"/>
      <c r="C30" s="15"/>
      <c r="D30" s="15" t="s">
        <v>35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BE30" s="15"/>
    </row>
    <row r="31" spans="1:57" ht="15">
      <c r="A31" s="15"/>
      <c r="B31" s="15"/>
      <c r="C31" s="15"/>
      <c r="D31" s="15"/>
      <c r="E31" s="1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BE31" s="9"/>
    </row>
    <row r="32" spans="1:57" ht="15">
      <c r="A32" s="15"/>
      <c r="B32" s="21" t="s">
        <v>28</v>
      </c>
      <c r="C32" s="15">
        <v>100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BE32" s="15"/>
    </row>
    <row r="33" spans="1:57" ht="15">
      <c r="A33" s="15"/>
      <c r="B33" s="21" t="s">
        <v>36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BE33" s="18"/>
    </row>
    <row r="34" spans="1:31" ht="15">
      <c r="A34" s="15"/>
      <c r="B34" s="21" t="s">
        <v>37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5">
      <c r="A35" s="15"/>
      <c r="B35" s="21" t="s">
        <v>38</v>
      </c>
      <c r="C35" s="15">
        <v>-100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ht="15">
      <c r="A36" s="15"/>
      <c r="B36" s="15"/>
      <c r="C36" s="15">
        <f>SUM(C32:C35)</f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ht="15">
      <c r="A38" s="15"/>
      <c r="B38" s="21" t="s">
        <v>29</v>
      </c>
      <c r="C38" s="15">
        <v>1000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ht="15">
      <c r="A39" s="15"/>
      <c r="B39" s="21" t="s">
        <v>36</v>
      </c>
      <c r="C39" s="15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ht="15">
      <c r="A40" s="15"/>
      <c r="B40" s="21" t="s">
        <v>39</v>
      </c>
      <c r="C40" s="15">
        <v>-1000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ht="15">
      <c r="A41" s="15"/>
      <c r="B41" s="15"/>
      <c r="C41" s="15">
        <f>C38+C40+C39</f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1"/>
  <sheetViews>
    <sheetView tabSelected="1" workbookViewId="0" topLeftCell="A1">
      <selection activeCell="A26" sqref="A26"/>
    </sheetView>
  </sheetViews>
  <sheetFormatPr defaultColWidth="12.57421875" defaultRowHeight="12.75"/>
  <cols>
    <col min="1" max="1" width="13.00390625" style="1" customWidth="1"/>
    <col min="2" max="2" width="13.8515625" style="1" customWidth="1"/>
    <col min="3" max="16384" width="11.7109375" style="1" customWidth="1"/>
  </cols>
  <sheetData>
    <row r="1" spans="1:57" ht="15">
      <c r="A1" s="6"/>
      <c r="B1" s="7"/>
      <c r="C1" s="7"/>
      <c r="D1" s="7"/>
      <c r="E1" s="8">
        <v>25569</v>
      </c>
      <c r="F1" s="8">
        <f>E1+7</f>
        <v>25576</v>
      </c>
      <c r="G1" s="8">
        <f aca="true" t="shared" si="0" ref="G1:BD1">F1+7</f>
        <v>25583</v>
      </c>
      <c r="H1" s="8">
        <f t="shared" si="0"/>
        <v>25590</v>
      </c>
      <c r="I1" s="8">
        <f t="shared" si="0"/>
        <v>25597</v>
      </c>
      <c r="J1" s="8">
        <f t="shared" si="0"/>
        <v>25604</v>
      </c>
      <c r="K1" s="8">
        <f t="shared" si="0"/>
        <v>25611</v>
      </c>
      <c r="L1" s="8">
        <f t="shared" si="0"/>
        <v>25618</v>
      </c>
      <c r="M1" s="8">
        <f t="shared" si="0"/>
        <v>25625</v>
      </c>
      <c r="N1" s="8">
        <f t="shared" si="0"/>
        <v>25632</v>
      </c>
      <c r="O1" s="8">
        <f t="shared" si="0"/>
        <v>25639</v>
      </c>
      <c r="P1" s="8">
        <f t="shared" si="0"/>
        <v>25646</v>
      </c>
      <c r="Q1" s="8">
        <f t="shared" si="0"/>
        <v>25653</v>
      </c>
      <c r="R1" s="8">
        <f t="shared" si="0"/>
        <v>25660</v>
      </c>
      <c r="S1" s="8">
        <f t="shared" si="0"/>
        <v>25667</v>
      </c>
      <c r="T1" s="8">
        <f t="shared" si="0"/>
        <v>25674</v>
      </c>
      <c r="U1" s="8">
        <f t="shared" si="0"/>
        <v>25681</v>
      </c>
      <c r="V1" s="8">
        <f t="shared" si="0"/>
        <v>25688</v>
      </c>
      <c r="W1" s="8">
        <f t="shared" si="0"/>
        <v>25695</v>
      </c>
      <c r="X1" s="8">
        <f t="shared" si="0"/>
        <v>25702</v>
      </c>
      <c r="Y1" s="8">
        <f t="shared" si="0"/>
        <v>25709</v>
      </c>
      <c r="Z1" s="8">
        <f t="shared" si="0"/>
        <v>25716</v>
      </c>
      <c r="AA1" s="8">
        <f t="shared" si="0"/>
        <v>25723</v>
      </c>
      <c r="AB1" s="8">
        <f t="shared" si="0"/>
        <v>25730</v>
      </c>
      <c r="AC1" s="8">
        <f t="shared" si="0"/>
        <v>25737</v>
      </c>
      <c r="AD1" s="8">
        <f t="shared" si="0"/>
        <v>25744</v>
      </c>
      <c r="AE1" s="8">
        <f t="shared" si="0"/>
        <v>25751</v>
      </c>
      <c r="AF1" s="8">
        <f t="shared" si="0"/>
        <v>25758</v>
      </c>
      <c r="AG1" s="8">
        <f t="shared" si="0"/>
        <v>25765</v>
      </c>
      <c r="AH1" s="8">
        <f t="shared" si="0"/>
        <v>25772</v>
      </c>
      <c r="AI1" s="8">
        <f t="shared" si="0"/>
        <v>25779</v>
      </c>
      <c r="AJ1" s="8">
        <f t="shared" si="0"/>
        <v>25786</v>
      </c>
      <c r="AK1" s="8">
        <f t="shared" si="0"/>
        <v>25793</v>
      </c>
      <c r="AL1" s="8">
        <f t="shared" si="0"/>
        <v>25800</v>
      </c>
      <c r="AM1" s="8">
        <f t="shared" si="0"/>
        <v>25807</v>
      </c>
      <c r="AN1" s="8">
        <f t="shared" si="0"/>
        <v>25814</v>
      </c>
      <c r="AO1" s="8">
        <f t="shared" si="0"/>
        <v>25821</v>
      </c>
      <c r="AP1" s="8">
        <f t="shared" si="0"/>
        <v>25828</v>
      </c>
      <c r="AQ1" s="8">
        <f>AP1+7</f>
        <v>25835</v>
      </c>
      <c r="AR1" s="8">
        <f t="shared" si="0"/>
        <v>25842</v>
      </c>
      <c r="AS1" s="8">
        <f t="shared" si="0"/>
        <v>25849</v>
      </c>
      <c r="AT1" s="8">
        <f t="shared" si="0"/>
        <v>25856</v>
      </c>
      <c r="AU1" s="8">
        <f t="shared" si="0"/>
        <v>25863</v>
      </c>
      <c r="AV1" s="8">
        <f t="shared" si="0"/>
        <v>25870</v>
      </c>
      <c r="AW1" s="8">
        <f>AV1+7</f>
        <v>25877</v>
      </c>
      <c r="AX1" s="8">
        <f t="shared" si="0"/>
        <v>25884</v>
      </c>
      <c r="AY1" s="8">
        <f t="shared" si="0"/>
        <v>25891</v>
      </c>
      <c r="AZ1" s="8">
        <f t="shared" si="0"/>
        <v>25898</v>
      </c>
      <c r="BA1" s="8">
        <f>AZ1+7</f>
        <v>25905</v>
      </c>
      <c r="BB1" s="8">
        <f t="shared" si="0"/>
        <v>25912</v>
      </c>
      <c r="BC1" s="8">
        <f t="shared" si="0"/>
        <v>25919</v>
      </c>
      <c r="BD1" s="8">
        <f t="shared" si="0"/>
        <v>25926</v>
      </c>
      <c r="BE1" s="8">
        <f>BD1+7</f>
        <v>25933</v>
      </c>
    </row>
    <row r="2" spans="1:57" ht="15">
      <c r="A2" s="10"/>
      <c r="B2" s="11"/>
      <c r="C2" s="12"/>
      <c r="D2" s="13" t="s">
        <v>1</v>
      </c>
      <c r="E2" s="14">
        <f aca="true" t="shared" si="1" ref="E2:BE2">E27+E28</f>
        <v>200</v>
      </c>
      <c r="F2" s="14">
        <f t="shared" si="1"/>
        <v>500</v>
      </c>
      <c r="G2" s="14">
        <f t="shared" si="1"/>
        <v>500</v>
      </c>
      <c r="H2" s="14">
        <f t="shared" si="1"/>
        <v>500</v>
      </c>
      <c r="I2" s="14">
        <f t="shared" si="1"/>
        <v>500</v>
      </c>
      <c r="J2" s="14">
        <f t="shared" si="1"/>
        <v>500</v>
      </c>
      <c r="K2" s="14">
        <f t="shared" si="1"/>
        <v>500</v>
      </c>
      <c r="L2" s="14">
        <f t="shared" si="1"/>
        <v>500</v>
      </c>
      <c r="M2" s="14">
        <f t="shared" si="1"/>
        <v>500</v>
      </c>
      <c r="N2" s="14">
        <f t="shared" si="1"/>
        <v>500</v>
      </c>
      <c r="O2" s="14">
        <f t="shared" si="1"/>
        <v>500</v>
      </c>
      <c r="P2" s="14">
        <f t="shared" si="1"/>
        <v>500</v>
      </c>
      <c r="Q2" s="14">
        <f t="shared" si="1"/>
        <v>500</v>
      </c>
      <c r="R2" s="14">
        <f t="shared" si="1"/>
        <v>500</v>
      </c>
      <c r="S2" s="14">
        <f t="shared" si="1"/>
        <v>500</v>
      </c>
      <c r="T2" s="14">
        <f t="shared" si="1"/>
        <v>500</v>
      </c>
      <c r="U2" s="14">
        <f t="shared" si="1"/>
        <v>500</v>
      </c>
      <c r="V2" s="14">
        <f t="shared" si="1"/>
        <v>500</v>
      </c>
      <c r="W2" s="14">
        <f t="shared" si="1"/>
        <v>500</v>
      </c>
      <c r="X2" s="14">
        <f t="shared" si="1"/>
        <v>500</v>
      </c>
      <c r="Y2" s="14">
        <f t="shared" si="1"/>
        <v>500</v>
      </c>
      <c r="Z2" s="14">
        <f t="shared" si="1"/>
        <v>500</v>
      </c>
      <c r="AA2" s="14">
        <f t="shared" si="1"/>
        <v>500</v>
      </c>
      <c r="AB2" s="14">
        <f t="shared" si="1"/>
        <v>500</v>
      </c>
      <c r="AC2" s="14">
        <f t="shared" si="1"/>
        <v>500</v>
      </c>
      <c r="AD2" s="14">
        <f t="shared" si="1"/>
        <v>500</v>
      </c>
      <c r="AE2" s="14">
        <f t="shared" si="1"/>
        <v>500</v>
      </c>
      <c r="AF2" s="14">
        <f t="shared" si="1"/>
        <v>500</v>
      </c>
      <c r="AG2" s="14">
        <f t="shared" si="1"/>
        <v>500</v>
      </c>
      <c r="AH2" s="14">
        <f t="shared" si="1"/>
        <v>500</v>
      </c>
      <c r="AI2" s="14">
        <f t="shared" si="1"/>
        <v>500</v>
      </c>
      <c r="AJ2" s="14">
        <f t="shared" si="1"/>
        <v>500</v>
      </c>
      <c r="AK2" s="14">
        <f t="shared" si="1"/>
        <v>500</v>
      </c>
      <c r="AL2" s="14">
        <f t="shared" si="1"/>
        <v>500</v>
      </c>
      <c r="AM2" s="14">
        <f t="shared" si="1"/>
        <v>500</v>
      </c>
      <c r="AN2" s="14">
        <f t="shared" si="1"/>
        <v>500</v>
      </c>
      <c r="AO2" s="14">
        <f t="shared" si="1"/>
        <v>500</v>
      </c>
      <c r="AP2" s="14">
        <f t="shared" si="1"/>
        <v>500</v>
      </c>
      <c r="AQ2" s="14">
        <f t="shared" si="1"/>
        <v>500</v>
      </c>
      <c r="AR2" s="14">
        <f t="shared" si="1"/>
        <v>500</v>
      </c>
      <c r="AS2" s="14">
        <f t="shared" si="1"/>
        <v>500</v>
      </c>
      <c r="AT2" s="14">
        <f t="shared" si="1"/>
        <v>500</v>
      </c>
      <c r="AU2" s="14">
        <f t="shared" si="1"/>
        <v>500</v>
      </c>
      <c r="AV2" s="14">
        <f t="shared" si="1"/>
        <v>500</v>
      </c>
      <c r="AW2" s="14">
        <f t="shared" si="1"/>
        <v>500</v>
      </c>
      <c r="AX2" s="14">
        <f t="shared" si="1"/>
        <v>500</v>
      </c>
      <c r="AY2" s="14">
        <f t="shared" si="1"/>
        <v>500</v>
      </c>
      <c r="AZ2" s="14">
        <f t="shared" si="1"/>
        <v>500</v>
      </c>
      <c r="BA2" s="14">
        <f t="shared" si="1"/>
        <v>500</v>
      </c>
      <c r="BB2" s="14">
        <f t="shared" si="1"/>
        <v>500</v>
      </c>
      <c r="BC2" s="14">
        <f t="shared" si="1"/>
        <v>500</v>
      </c>
      <c r="BD2" s="14">
        <f t="shared" si="1"/>
        <v>500</v>
      </c>
      <c r="BE2" s="14">
        <f t="shared" si="1"/>
        <v>500</v>
      </c>
    </row>
    <row r="3" spans="1:57" ht="15">
      <c r="A3" s="16"/>
      <c r="B3" s="6"/>
      <c r="C3" s="17"/>
      <c r="D3" s="17" t="s">
        <v>2</v>
      </c>
      <c r="E3" s="18" t="s">
        <v>40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3</v>
      </c>
      <c r="K3" s="18" t="s">
        <v>3</v>
      </c>
      <c r="L3" s="18" t="s">
        <v>3</v>
      </c>
      <c r="M3" s="18" t="s">
        <v>3</v>
      </c>
      <c r="N3" s="18" t="s">
        <v>3</v>
      </c>
      <c r="O3" s="18" t="s">
        <v>3</v>
      </c>
      <c r="P3" s="18" t="s">
        <v>3</v>
      </c>
      <c r="Q3" s="18" t="s">
        <v>3</v>
      </c>
      <c r="R3" s="18" t="s">
        <v>3</v>
      </c>
      <c r="S3" s="18" t="s">
        <v>3</v>
      </c>
      <c r="T3" s="18" t="s">
        <v>3</v>
      </c>
      <c r="U3" s="18" t="s">
        <v>3</v>
      </c>
      <c r="V3" s="18" t="s">
        <v>3</v>
      </c>
      <c r="W3" s="18" t="s">
        <v>3</v>
      </c>
      <c r="X3" s="18" t="s">
        <v>3</v>
      </c>
      <c r="Y3" s="18" t="s">
        <v>3</v>
      </c>
      <c r="Z3" s="18" t="s">
        <v>3</v>
      </c>
      <c r="AA3" s="18" t="s">
        <v>3</v>
      </c>
      <c r="AB3" s="18" t="s">
        <v>3</v>
      </c>
      <c r="AC3" s="18" t="s">
        <v>3</v>
      </c>
      <c r="AD3" s="18" t="s">
        <v>3</v>
      </c>
      <c r="AE3" s="18" t="s">
        <v>3</v>
      </c>
      <c r="AF3" s="18" t="s">
        <v>3</v>
      </c>
      <c r="AG3" s="18" t="s">
        <v>3</v>
      </c>
      <c r="AH3" s="18" t="s">
        <v>3</v>
      </c>
      <c r="AI3" s="18" t="s">
        <v>3</v>
      </c>
      <c r="AJ3" s="18" t="s">
        <v>3</v>
      </c>
      <c r="AK3" s="18" t="s">
        <v>3</v>
      </c>
      <c r="AL3" s="18" t="s">
        <v>3</v>
      </c>
      <c r="AM3" s="18" t="s">
        <v>3</v>
      </c>
      <c r="AN3" s="18" t="s">
        <v>3</v>
      </c>
      <c r="AO3" s="18" t="s">
        <v>3</v>
      </c>
      <c r="AP3" s="18" t="s">
        <v>3</v>
      </c>
      <c r="AQ3" s="18" t="s">
        <v>3</v>
      </c>
      <c r="AR3" s="18" t="s">
        <v>3</v>
      </c>
      <c r="AS3" s="18" t="s">
        <v>3</v>
      </c>
      <c r="AT3" s="18" t="s">
        <v>3</v>
      </c>
      <c r="AU3" s="18" t="s">
        <v>3</v>
      </c>
      <c r="AV3" s="18" t="s">
        <v>3</v>
      </c>
      <c r="AW3" s="18" t="s">
        <v>3</v>
      </c>
      <c r="AX3" s="18" t="s">
        <v>3</v>
      </c>
      <c r="AY3" s="18" t="s">
        <v>3</v>
      </c>
      <c r="AZ3" s="18" t="s">
        <v>3</v>
      </c>
      <c r="BA3" s="18" t="s">
        <v>3</v>
      </c>
      <c r="BB3" s="18" t="s">
        <v>3</v>
      </c>
      <c r="BC3" s="18" t="s">
        <v>3</v>
      </c>
      <c r="BD3" s="18" t="s">
        <v>3</v>
      </c>
      <c r="BE3" s="18" t="s">
        <v>3</v>
      </c>
    </row>
    <row r="4" spans="1:57" ht="15">
      <c r="A4" s="16" t="s">
        <v>4</v>
      </c>
      <c r="B4" s="16" t="s">
        <v>5</v>
      </c>
      <c r="C4" s="16" t="s">
        <v>6</v>
      </c>
      <c r="D4" s="16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5">
      <c r="A5" s="19" t="s">
        <v>8</v>
      </c>
      <c r="B5" s="20">
        <v>1</v>
      </c>
      <c r="C5" s="15">
        <v>500</v>
      </c>
      <c r="D5" s="15">
        <f>IF(SUMIF($E$3:$BE$3,"P",E5:BE5)=0,"",(SUMIF($E$3:$BE$3,"P",E5:BE5)))</f>
        <v>-100</v>
      </c>
      <c r="E5" s="15">
        <v>-100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ht="15">
      <c r="A6" s="19" t="s">
        <v>9</v>
      </c>
      <c r="B6" s="20">
        <v>1</v>
      </c>
      <c r="C6" s="15"/>
      <c r="D6" s="15">
        <f aca="true" t="shared" si="2" ref="D6:D10">IF(SUMIF($E$3:$BE$3,"P",E6:BE6)=0,"",(SUMIF($E$3:$BE$3,"P",E6:BE6)))</f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15">
      <c r="A7" s="19" t="s">
        <v>10</v>
      </c>
      <c r="B7" s="20">
        <v>1</v>
      </c>
      <c r="C7" s="15"/>
      <c r="D7" s="15">
        <f t="shared" si="2"/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ht="15">
      <c r="A8" s="21" t="s">
        <v>11</v>
      </c>
      <c r="B8" s="20">
        <v>1</v>
      </c>
      <c r="C8" s="15"/>
      <c r="D8" s="15">
        <f t="shared" si="2"/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15">
      <c r="A9" s="19" t="s">
        <v>12</v>
      </c>
      <c r="B9" s="20">
        <v>1</v>
      </c>
      <c r="C9" s="15"/>
      <c r="D9" s="15">
        <f t="shared" si="2"/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ht="15">
      <c r="A10" s="21" t="s">
        <v>13</v>
      </c>
      <c r="B10" s="20">
        <v>1</v>
      </c>
      <c r="C10" s="15"/>
      <c r="D10" s="15">
        <f t="shared" si="2"/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15">
      <c r="A11" s="19" t="s">
        <v>14</v>
      </c>
      <c r="B11" s="20">
        <v>1</v>
      </c>
      <c r="C11" s="15"/>
      <c r="D11" s="15">
        <f>-SUM(E11:BE11)</f>
        <v>200</v>
      </c>
      <c r="E11" s="15">
        <v>-200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5">
      <c r="A12" s="19" t="s">
        <v>15</v>
      </c>
      <c r="B12" s="20" t="s">
        <v>16</v>
      </c>
      <c r="C12" s="15"/>
      <c r="D12" s="15">
        <f>-SUM(E12:BE12)</f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5">
      <c r="A13" s="19" t="s">
        <v>17</v>
      </c>
      <c r="B13" s="20" t="s">
        <v>16</v>
      </c>
      <c r="C13" s="15"/>
      <c r="D13" s="15">
        <f>-SUM(E13:BE13)</f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5">
      <c r="A14" s="19" t="s">
        <v>18</v>
      </c>
      <c r="B14" s="20">
        <v>1</v>
      </c>
      <c r="C14" s="15"/>
      <c r="D14" s="15">
        <f>-SUM(E14:BE14)</f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5">
      <c r="A15" s="19" t="s">
        <v>19</v>
      </c>
      <c r="B15" s="20">
        <v>1</v>
      </c>
      <c r="C15" s="15"/>
      <c r="D15" s="15">
        <f>-SUM(E15:BE15)</f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5">
      <c r="A16" s="19" t="s">
        <v>20</v>
      </c>
      <c r="B16" s="20">
        <v>1</v>
      </c>
      <c r="C16" s="15"/>
      <c r="D16" s="15">
        <f>-SUM(E16:BE16)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5">
      <c r="A17" s="19" t="s">
        <v>21</v>
      </c>
      <c r="B17" s="20">
        <v>1</v>
      </c>
      <c r="C17" s="15"/>
      <c r="D17" s="15">
        <f>-SUM(E17:BE17)</f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5">
      <c r="A18" s="19" t="s">
        <v>22</v>
      </c>
      <c r="B18" s="20"/>
      <c r="C18" s="15"/>
      <c r="D18" s="15">
        <f>-SUM(E18:BE18)</f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5">
      <c r="A19" s="19" t="s">
        <v>23</v>
      </c>
      <c r="B19" s="20"/>
      <c r="C19" s="15"/>
      <c r="D19" s="15">
        <f>-SUM(E19:BE19)</f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5">
      <c r="A20" s="19" t="s">
        <v>24</v>
      </c>
      <c r="B20" s="20"/>
      <c r="C20" s="15"/>
      <c r="D20" s="15">
        <f>-SUM(E20:BE20)</f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5">
      <c r="A21" s="19" t="s">
        <v>25</v>
      </c>
      <c r="B21" s="22"/>
      <c r="C21" s="15"/>
      <c r="D21" s="15">
        <f>-SUM(E21:BE21)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5">
      <c r="A22" s="19" t="s">
        <v>26</v>
      </c>
      <c r="B22" s="22"/>
      <c r="C22" s="15"/>
      <c r="D22" s="15">
        <f>-SUM(E22:BE22)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5">
      <c r="A23" s="19" t="s">
        <v>27</v>
      </c>
      <c r="B23" s="22"/>
      <c r="C23" s="15"/>
      <c r="D23" s="15">
        <f>-SUM(E23:BE23)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5">
      <c r="A24" s="19" t="s">
        <v>28</v>
      </c>
      <c r="B24" s="22"/>
      <c r="C24" s="15">
        <f>-C35</f>
        <v>100</v>
      </c>
      <c r="D24" s="23">
        <f>IF(SUMIF($E$3:$BE$3,"p",E24:BE24)=0,"",-(SUMIF($E$3:$BE$3,"p",E24:BE24)-C24))</f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5">
      <c r="A25" s="19" t="s">
        <v>29</v>
      </c>
      <c r="B25" s="22"/>
      <c r="C25" s="15">
        <f>-C40</f>
        <v>1000</v>
      </c>
      <c r="D25" s="23">
        <f>IF(SUMIF($E$3:$BE$3,"p",E25:BE25)=0,"",-(SUMIF($E$3:$BE$3,"p",E25:BE25)-C25))</f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5">
      <c r="A26" s="19" t="s">
        <v>30</v>
      </c>
      <c r="B26" s="22"/>
      <c r="C26" s="15">
        <v>200</v>
      </c>
      <c r="D26" s="23">
        <f>IF(SUMIF($E$3:$BE$3,"p",E26:BE26)=0,"",-(SUMIF($E$3:$BE$3,"p",E26:BE26)-C26))</f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5">
      <c r="A27" s="24"/>
      <c r="B27" s="22"/>
      <c r="C27" s="15" t="s">
        <v>31</v>
      </c>
      <c r="D27" s="25" t="s">
        <v>32</v>
      </c>
      <c r="E27" s="15">
        <f aca="true" t="shared" si="3" ref="E27:AE27">SUM(E5:E26)+(E29+E30)</f>
        <v>-300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  <c r="W27" s="15">
        <f t="shared" si="3"/>
        <v>0</v>
      </c>
      <c r="X27" s="15">
        <f t="shared" si="3"/>
        <v>0</v>
      </c>
      <c r="Y27" s="15">
        <f t="shared" si="3"/>
        <v>0</v>
      </c>
      <c r="Z27" s="15">
        <f t="shared" si="3"/>
        <v>0</v>
      </c>
      <c r="AA27" s="15">
        <f t="shared" si="3"/>
        <v>0</v>
      </c>
      <c r="AB27" s="15">
        <f t="shared" si="3"/>
        <v>0</v>
      </c>
      <c r="AC27" s="15">
        <f t="shared" si="3"/>
        <v>0</v>
      </c>
      <c r="AD27" s="15">
        <f t="shared" si="3"/>
        <v>0</v>
      </c>
      <c r="AE27" s="15">
        <f t="shared" si="3"/>
        <v>0</v>
      </c>
      <c r="AF27" s="15">
        <f aca="true" t="shared" si="4" ref="AF27">SUM(AF5:AF26)+(AF29+AF30)</f>
        <v>0</v>
      </c>
      <c r="AG27" s="15">
        <f aca="true" t="shared" si="5" ref="AG27">SUM(AG5:AG26)+(AG29+AG30)</f>
        <v>0</v>
      </c>
      <c r="AH27" s="15">
        <f aca="true" t="shared" si="6" ref="AH27">SUM(AH5:AH26)+(AH29+AH30)</f>
        <v>0</v>
      </c>
      <c r="AI27" s="15">
        <f aca="true" t="shared" si="7" ref="AI27">SUM(AI5:AI26)+(AI29+AI30)</f>
        <v>0</v>
      </c>
      <c r="AJ27" s="15">
        <f aca="true" t="shared" si="8" ref="AJ27">SUM(AJ5:AJ26)+(AJ29+AJ30)</f>
        <v>0</v>
      </c>
      <c r="AK27" s="15">
        <f aca="true" t="shared" si="9" ref="AK27">SUM(AK5:AK26)+(AK29+AK30)</f>
        <v>0</v>
      </c>
      <c r="AL27" s="15">
        <f aca="true" t="shared" si="10" ref="AL27">SUM(AL5:AL26)+(AL29+AL30)</f>
        <v>0</v>
      </c>
      <c r="AM27" s="15">
        <f aca="true" t="shared" si="11" ref="AM27">SUM(AM5:AM26)+(AM29+AM30)</f>
        <v>0</v>
      </c>
      <c r="AN27" s="15">
        <f aca="true" t="shared" si="12" ref="AN27">SUM(AN5:AN26)+(AN29+AN30)</f>
        <v>0</v>
      </c>
      <c r="AO27" s="15">
        <f aca="true" t="shared" si="13" ref="AO27">SUM(AO5:AO26)+(AO29+AO30)</f>
        <v>0</v>
      </c>
      <c r="AP27" s="15">
        <f aca="true" t="shared" si="14" ref="AP27">SUM(AP5:AP26)+(AP29+AP30)</f>
        <v>0</v>
      </c>
      <c r="AQ27" s="15">
        <f aca="true" t="shared" si="15" ref="AQ27">SUM(AQ5:AQ26)+(AQ29+AQ30)</f>
        <v>0</v>
      </c>
      <c r="AR27" s="15">
        <f aca="true" t="shared" si="16" ref="AR27">SUM(AR5:AR26)+(AR29+AR30)</f>
        <v>0</v>
      </c>
      <c r="AS27" s="15">
        <f aca="true" t="shared" si="17" ref="AS27">SUM(AS5:AS26)+(AS29+AS30)</f>
        <v>0</v>
      </c>
      <c r="AT27" s="15">
        <f aca="true" t="shared" si="18" ref="AT27">SUM(AT5:AT26)+(AT29+AT30)</f>
        <v>0</v>
      </c>
      <c r="AU27" s="15">
        <f aca="true" t="shared" si="19" ref="AU27">SUM(AU5:AU26)+(AU29+AU30)</f>
        <v>0</v>
      </c>
      <c r="AV27" s="15">
        <f aca="true" t="shared" si="20" ref="AV27">SUM(AV5:AV26)+(AV29+AV30)</f>
        <v>0</v>
      </c>
      <c r="AW27" s="15">
        <f aca="true" t="shared" si="21" ref="AW27">SUM(AW5:AW26)+(AW29+AW30)</f>
        <v>0</v>
      </c>
      <c r="AX27" s="15">
        <f aca="true" t="shared" si="22" ref="AX27">SUM(AX5:AX26)+(AX29+AX30)</f>
        <v>0</v>
      </c>
      <c r="AY27" s="15">
        <f aca="true" t="shared" si="23" ref="AY27">SUM(AY5:AY26)+(AY29+AY30)</f>
        <v>0</v>
      </c>
      <c r="AZ27" s="15">
        <f aca="true" t="shared" si="24" ref="AZ27">SUM(AZ5:AZ26)+(AZ29+AZ30)</f>
        <v>0</v>
      </c>
      <c r="BA27" s="15">
        <f aca="true" t="shared" si="25" ref="BA27">SUM(BA5:BA26)+(BA29+BA30)</f>
        <v>0</v>
      </c>
      <c r="BB27" s="15">
        <f aca="true" t="shared" si="26" ref="BB27">SUM(BB5:BB26)+(BB29+BB30)</f>
        <v>0</v>
      </c>
      <c r="BC27" s="15">
        <f aca="true" t="shared" si="27" ref="BC27">SUM(BC5:BC26)+(BC29+BC30)</f>
        <v>0</v>
      </c>
      <c r="BD27" s="15">
        <f aca="true" t="shared" si="28" ref="BD27">SUM(BD5:BD26)+(BD29+BD30)</f>
        <v>0</v>
      </c>
      <c r="BE27" s="15">
        <f aca="true" t="shared" si="29" ref="BE27">SUM(BE5:BE26)+(BE29+BE30)</f>
        <v>0</v>
      </c>
    </row>
    <row r="28" spans="1:57" ht="15">
      <c r="A28" s="15"/>
      <c r="B28" s="15"/>
      <c r="C28" s="15"/>
      <c r="D28" s="15" t="s">
        <v>33</v>
      </c>
      <c r="E28" s="26">
        <v>500</v>
      </c>
      <c r="F28" s="26">
        <v>500</v>
      </c>
      <c r="G28" s="26">
        <v>500</v>
      </c>
      <c r="H28" s="26">
        <v>500</v>
      </c>
      <c r="I28" s="26">
        <v>500</v>
      </c>
      <c r="J28" s="26">
        <v>500</v>
      </c>
      <c r="K28" s="26">
        <v>500</v>
      </c>
      <c r="L28" s="26">
        <v>500</v>
      </c>
      <c r="M28" s="26">
        <v>500</v>
      </c>
      <c r="N28" s="26">
        <v>500</v>
      </c>
      <c r="O28" s="26">
        <v>500</v>
      </c>
      <c r="P28" s="26">
        <v>500</v>
      </c>
      <c r="Q28" s="26">
        <v>500</v>
      </c>
      <c r="R28" s="26">
        <v>500</v>
      </c>
      <c r="S28" s="26">
        <v>500</v>
      </c>
      <c r="T28" s="26">
        <v>500</v>
      </c>
      <c r="U28" s="26">
        <v>500</v>
      </c>
      <c r="V28" s="26">
        <v>500</v>
      </c>
      <c r="W28" s="26">
        <v>500</v>
      </c>
      <c r="X28" s="26">
        <v>500</v>
      </c>
      <c r="Y28" s="26">
        <v>500</v>
      </c>
      <c r="Z28" s="26">
        <v>500</v>
      </c>
      <c r="AA28" s="26">
        <v>500</v>
      </c>
      <c r="AB28" s="26">
        <v>500</v>
      </c>
      <c r="AC28" s="26">
        <v>500</v>
      </c>
      <c r="AD28" s="26">
        <v>500</v>
      </c>
      <c r="AE28" s="26">
        <v>500</v>
      </c>
      <c r="AF28" s="26">
        <v>500</v>
      </c>
      <c r="AG28" s="26">
        <v>500</v>
      </c>
      <c r="AH28" s="26">
        <v>500</v>
      </c>
      <c r="AI28" s="26">
        <v>500</v>
      </c>
      <c r="AJ28" s="26">
        <v>500</v>
      </c>
      <c r="AK28" s="26">
        <v>500</v>
      </c>
      <c r="AL28" s="26">
        <v>500</v>
      </c>
      <c r="AM28" s="26">
        <v>500</v>
      </c>
      <c r="AN28" s="26">
        <v>500</v>
      </c>
      <c r="AO28" s="26">
        <v>500</v>
      </c>
      <c r="AP28" s="26">
        <v>500</v>
      </c>
      <c r="AQ28" s="26">
        <v>500</v>
      </c>
      <c r="AR28" s="26">
        <v>500</v>
      </c>
      <c r="AS28" s="26">
        <v>500</v>
      </c>
      <c r="AT28" s="26">
        <v>500</v>
      </c>
      <c r="AU28" s="26">
        <v>500</v>
      </c>
      <c r="AV28" s="26">
        <v>500</v>
      </c>
      <c r="AW28" s="26">
        <v>500</v>
      </c>
      <c r="AX28" s="26">
        <v>500</v>
      </c>
      <c r="AY28" s="26">
        <v>500</v>
      </c>
      <c r="AZ28" s="26">
        <v>500</v>
      </c>
      <c r="BA28" s="26">
        <v>500</v>
      </c>
      <c r="BB28" s="26">
        <v>500</v>
      </c>
      <c r="BC28" s="26">
        <v>500</v>
      </c>
      <c r="BD28" s="26">
        <v>500</v>
      </c>
      <c r="BE28" s="26">
        <v>500</v>
      </c>
    </row>
    <row r="29" spans="1:57" ht="15">
      <c r="A29" s="15"/>
      <c r="B29" s="15"/>
      <c r="C29" s="15"/>
      <c r="D29" s="15" t="s">
        <v>34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5">
      <c r="A30" s="15"/>
      <c r="B30" s="15"/>
      <c r="C30" s="15"/>
      <c r="D30" s="15" t="s">
        <v>35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5">
      <c r="A31" s="15"/>
      <c r="B31" s="15"/>
      <c r="C31" s="15"/>
      <c r="D31" s="15"/>
      <c r="E31" s="1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9"/>
    </row>
    <row r="32" spans="1:57" ht="15">
      <c r="A32" s="15"/>
      <c r="B32" s="21" t="s">
        <v>28</v>
      </c>
      <c r="C32" s="15">
        <v>100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15"/>
    </row>
    <row r="33" spans="1:57" ht="15">
      <c r="A33" s="15"/>
      <c r="B33" s="21" t="s">
        <v>36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18"/>
    </row>
    <row r="34" spans="1:57" ht="15">
      <c r="A34" s="15"/>
      <c r="B34" s="21" t="s">
        <v>37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5">
      <c r="A35" s="15"/>
      <c r="B35" s="21" t="s">
        <v>38</v>
      </c>
      <c r="C35" s="15">
        <v>-100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5">
      <c r="A36" s="15"/>
      <c r="B36" s="15"/>
      <c r="C36" s="15">
        <f>SUM(C32:C35)</f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5">
      <c r="A38" s="15"/>
      <c r="B38" s="21" t="s">
        <v>29</v>
      </c>
      <c r="C38" s="15">
        <v>1000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5">
      <c r="A39" s="15"/>
      <c r="B39" s="21" t="s">
        <v>36</v>
      </c>
      <c r="C39" s="15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5">
      <c r="A40" s="15"/>
      <c r="B40" s="21" t="s">
        <v>41</v>
      </c>
      <c r="C40" s="15">
        <v>-1000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5">
      <c r="A41" s="15"/>
      <c r="B41" s="15"/>
      <c r="C41" s="15">
        <f>C38+C40+C39</f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</cp:lastModifiedBy>
  <dcterms:modified xsi:type="dcterms:W3CDTF">2023-12-11T01:08:40Z</dcterms:modified>
  <cp:category/>
  <cp:version/>
  <cp:contentType/>
  <cp:contentStatus/>
</cp:coreProperties>
</file>